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Users\mi05604\AppData\Local\Microsoft\Windows\INetCache\Content.Outlook\1O2FGMSL\"/>
    </mc:Choice>
  </mc:AlternateContent>
  <xr:revisionPtr revIDLastSave="0" documentId="13_ncr:1_{5BBC94C1-5CF9-479B-B9D0-A84D7FC155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.F. 2022-2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4" l="1"/>
  <c r="B21" i="4"/>
  <c r="B19" i="4"/>
  <c r="B16" i="4"/>
  <c r="B20" i="4" s="1"/>
  <c r="B13" i="4"/>
  <c r="B10" i="4"/>
  <c r="C22" i="4"/>
  <c r="C21" i="4"/>
  <c r="C19" i="4"/>
  <c r="D18" i="4"/>
  <c r="D17" i="4"/>
  <c r="C16" i="4"/>
  <c r="D15" i="4"/>
  <c r="D14" i="4"/>
  <c r="C13" i="4"/>
  <c r="D13" i="4" s="1"/>
  <c r="D12" i="4"/>
  <c r="D11" i="4"/>
  <c r="C10" i="4"/>
  <c r="D10" i="4" s="1"/>
  <c r="D9" i="4"/>
  <c r="D8" i="4"/>
  <c r="C20" i="4" l="1"/>
  <c r="D20" i="4" s="1"/>
  <c r="D21" i="4"/>
  <c r="D22" i="4"/>
  <c r="D19" i="4"/>
  <c r="D16" i="4"/>
</calcChain>
</file>

<file path=xl/sharedStrings.xml><?xml version="1.0" encoding="utf-8"?>
<sst xmlns="http://schemas.openxmlformats.org/spreadsheetml/2006/main" count="27" uniqueCount="27">
  <si>
    <t>INFANZIA PZ</t>
  </si>
  <si>
    <t>INFANZIA MT</t>
  </si>
  <si>
    <t>PRIMARIA PZ</t>
  </si>
  <si>
    <t>I GRADO PZ</t>
  </si>
  <si>
    <t>PRIMARIA MT</t>
  </si>
  <si>
    <t>II GRADO MT</t>
  </si>
  <si>
    <t>II GRADO PZ</t>
  </si>
  <si>
    <t>DIFFERENZA</t>
  </si>
  <si>
    <t>TOTALE BASILICATA</t>
  </si>
  <si>
    <t>TOTALE MT</t>
  </si>
  <si>
    <t>TOTALE PZ</t>
  </si>
  <si>
    <t>GRADO D'ISTRUZIONE</t>
  </si>
  <si>
    <t>TOTALE INFANZIA</t>
  </si>
  <si>
    <t>TOTALE PRIMARIA</t>
  </si>
  <si>
    <t>I GRADO MT</t>
  </si>
  <si>
    <t>TOTALE I GRADO</t>
  </si>
  <si>
    <t>TOTALE II GRADO</t>
  </si>
  <si>
    <t xml:space="preserve">                       Ufficio I - Affari Generali e personale della Scuola</t>
  </si>
  <si>
    <t xml:space="preserve">                     Ufficio Scolastico Regionale per la Basilicata</t>
  </si>
  <si>
    <t>A.S. 2021/2022</t>
  </si>
  <si>
    <t>A.S. 2022/2023</t>
  </si>
  <si>
    <t xml:space="preserve">             Ministero dell'Istruzione                                                                                                                 </t>
  </si>
  <si>
    <t>RIPARTIZIONE POSTI ORGANICO DI FATTO A.S. 2022/2023</t>
  </si>
  <si>
    <t>ORE RESIDUE</t>
  </si>
  <si>
    <t xml:space="preserve">posti di educazione motoria </t>
  </si>
  <si>
    <t>n. 8 = 176 ore residue</t>
  </si>
  <si>
    <t>n.15 = 330 ore residue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</si>
</sst>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w Cen MT"/>
      <family val="2"/>
      <scheme val="minor"/>
    </font>
    <font>
      <sz val="12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b/>
      <sz val="14"/>
      <color theme="1"/>
      <name val="Tw Cen MT"/>
      <family val="2"/>
      <scheme val="minor"/>
    </font>
    <font>
      <b/>
      <i/>
      <sz val="11"/>
      <color theme="1"/>
      <name val="Tw Cen MT"/>
      <family val="2"/>
      <scheme val="minor"/>
    </font>
    <font>
      <b/>
      <i/>
      <sz val="12"/>
      <color theme="1"/>
      <name val="Tw Cen MT"/>
      <family val="2"/>
      <scheme val="minor"/>
    </font>
    <font>
      <sz val="11"/>
      <name val="Calibri"/>
      <family val="2"/>
    </font>
    <font>
      <i/>
      <sz val="10"/>
      <name val="Lucida Calligraphy"/>
      <family val="4"/>
    </font>
    <font>
      <b/>
      <i/>
      <sz val="12"/>
      <color indexed="8"/>
      <name val="Times New Roman"/>
      <family val="1"/>
    </font>
    <font>
      <b/>
      <i/>
      <sz val="10.5"/>
      <color theme="1"/>
      <name val="Times New Roman"/>
      <family val="1"/>
    </font>
    <font>
      <b/>
      <sz val="11"/>
      <color theme="1"/>
      <name val="Tw Cen MT"/>
      <family val="2"/>
      <scheme val="minor"/>
    </font>
    <font>
      <i/>
      <sz val="24"/>
      <name val="English111 Adagio BT"/>
      <family val="4"/>
    </font>
    <font>
      <sz val="11"/>
      <color rgb="FFFF0000"/>
      <name val="Tw Cen MT"/>
      <family val="2"/>
      <scheme val="minor"/>
    </font>
  </fonts>
  <fills count="9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FF9900"/>
        </stop>
      </gradientFill>
    </fill>
    <fill>
      <patternFill patternType="solid">
        <fgColor rgb="FFFFFF00"/>
        <bgColor indexed="64"/>
      </patternFill>
    </fill>
    <fill>
      <patternFill patternType="solid">
        <fgColor rgb="FFFFFF00"/>
        <bgColor auto="1"/>
      </patternFill>
    </fill>
    <fill>
      <gradientFill degree="90">
        <stop position="0">
          <color theme="0"/>
        </stop>
        <stop position="1">
          <color theme="5" tint="0.40000610370189521"/>
        </stop>
      </gradientFill>
    </fill>
    <fill>
      <gradientFill degree="90">
        <stop position="0">
          <color theme="0"/>
        </stop>
        <stop position="1">
          <color rgb="FFFF0000"/>
        </stop>
      </gradient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3" fontId="0" fillId="0" borderId="0" xfId="0" applyNumberFormat="1"/>
    <xf numFmtId="3" fontId="3" fillId="2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4" borderId="12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3" fontId="5" fillId="5" borderId="3" xfId="0" applyNumberFormat="1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3" fontId="3" fillId="6" borderId="3" xfId="0" applyNumberFormat="1" applyFont="1" applyFill="1" applyBorder="1" applyAlignment="1">
      <alignment horizontal="center" vertical="center"/>
    </xf>
    <xf numFmtId="3" fontId="1" fillId="0" borderId="13" xfId="0" applyNumberFormat="1" applyFont="1" applyFill="1" applyBorder="1" applyAlignment="1">
      <alignment horizontal="center" vertical="center"/>
    </xf>
    <xf numFmtId="3" fontId="1" fillId="0" borderId="14" xfId="0" applyNumberFormat="1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horizontal="center" vertical="center"/>
    </xf>
    <xf numFmtId="3" fontId="5" fillId="0" borderId="15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5" borderId="13" xfId="0" applyNumberFormat="1" applyFont="1" applyFill="1" applyBorder="1" applyAlignment="1">
      <alignment horizontal="center" vertical="center"/>
    </xf>
    <xf numFmtId="3" fontId="1" fillId="5" borderId="14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5" fillId="5" borderId="14" xfId="0" applyNumberFormat="1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5" borderId="15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05028318828568"/>
          <c:y val="6.2440052642144944E-2"/>
          <c:w val="0.77426094764470232"/>
          <c:h val="0.78386167146974062"/>
        </c:manualLayout>
      </c:layout>
      <c:barChart>
        <c:barDir val="col"/>
        <c:grouping val="clustered"/>
        <c:varyColors val="0"/>
        <c:ser>
          <c:idx val="0"/>
          <c:order val="0"/>
          <c:tx>
            <c:v>POTENZA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POTENZA</c:v>
              </c:pt>
            </c:strLit>
          </c:cat>
          <c:val>
            <c:numRef>
              <c:f>'O.F. 2022-23'!$B$21:$C$21</c:f>
              <c:numCache>
                <c:formatCode>#,##0</c:formatCode>
                <c:ptCount val="2"/>
                <c:pt idx="0">
                  <c:v>127</c:v>
                </c:pt>
                <c:pt idx="1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97-4937-8E12-32794F120175}"/>
            </c:ext>
          </c:extLst>
        </c:ser>
        <c:ser>
          <c:idx val="1"/>
          <c:order val="1"/>
          <c:tx>
            <c:v>MATERA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POTENZA</c:v>
              </c:pt>
            </c:strLit>
          </c:cat>
          <c:val>
            <c:numRef>
              <c:f>'O.F. 2022-23'!$B$22:$C$22</c:f>
              <c:numCache>
                <c:formatCode>#,##0</c:formatCode>
                <c:ptCount val="2"/>
                <c:pt idx="0">
                  <c:v>95</c:v>
                </c:pt>
                <c:pt idx="1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97-4937-8E12-32794F1201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74916943"/>
        <c:axId val="1174920271"/>
      </c:barChart>
      <c:catAx>
        <c:axId val="117491694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74920271"/>
        <c:crosses val="autoZero"/>
        <c:auto val="1"/>
        <c:lblAlgn val="ctr"/>
        <c:lblOffset val="100"/>
        <c:noMultiLvlLbl val="0"/>
      </c:catAx>
      <c:valAx>
        <c:axId val="1174920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74916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2253140788231511"/>
          <c:y val="0.91564705348430875"/>
          <c:w val="0.53723161087077553"/>
          <c:h val="7.95498725483522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30480</xdr:rowOff>
    </xdr:from>
    <xdr:to>
      <xdr:col>0</xdr:col>
      <xdr:colOff>716280</xdr:colOff>
      <xdr:row>3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2198356-E796-4218-A55F-7D3A7B4A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0480"/>
          <a:ext cx="624840" cy="645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91440</xdr:colOff>
      <xdr:row>60</xdr:row>
      <xdr:rowOff>133350</xdr:rowOff>
    </xdr:from>
    <xdr:to>
      <xdr:col>5</xdr:col>
      <xdr:colOff>342900</xdr:colOff>
      <xdr:row>61</xdr:row>
      <xdr:rowOff>106680</xdr:rowOff>
    </xdr:to>
    <xdr:sp macro="" textlink="">
      <xdr:nvSpPr>
        <xdr:cNvPr id="3" name="CasellaDiTesto 1">
          <a:extLst>
            <a:ext uri="{FF2B5EF4-FFF2-40B4-BE49-F238E27FC236}">
              <a16:creationId xmlns:a16="http://schemas.microsoft.com/office/drawing/2014/main" id="{1BDC9332-2F31-4202-A6F1-9F2CCE779FE0}"/>
            </a:ext>
          </a:extLst>
        </xdr:cNvPr>
        <xdr:cNvSpPr txBox="1"/>
      </xdr:nvSpPr>
      <xdr:spPr>
        <a:xfrm>
          <a:off x="4644390" y="11639550"/>
          <a:ext cx="937260" cy="15430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it-IT" sz="800"/>
            <a:t>A.S.</a:t>
          </a:r>
          <a:r>
            <a:rPr lang="it-IT" sz="800" baseline="0"/>
            <a:t> </a:t>
          </a:r>
          <a:r>
            <a:rPr lang="it-IT" sz="800"/>
            <a:t>2019/20</a:t>
          </a:r>
        </a:p>
        <a:p>
          <a:endParaRPr lang="it-IT" sz="800"/>
        </a:p>
      </xdr:txBody>
    </xdr:sp>
    <xdr:clientData/>
  </xdr:twoCellAnchor>
  <xdr:twoCellAnchor>
    <xdr:from>
      <xdr:col>1</xdr:col>
      <xdr:colOff>15240</xdr:colOff>
      <xdr:row>23</xdr:row>
      <xdr:rowOff>7620</xdr:rowOff>
    </xdr:from>
    <xdr:to>
      <xdr:col>3</xdr:col>
      <xdr:colOff>716280</xdr:colOff>
      <xdr:row>38</xdr:row>
      <xdr:rowOff>68580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3ACCD47B-B228-40F4-9C9C-1A13A1114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502920</xdr:colOff>
      <xdr:row>36</xdr:row>
      <xdr:rowOff>38100</xdr:rowOff>
    </xdr:from>
    <xdr:to>
      <xdr:col>2</xdr:col>
      <xdr:colOff>68580</xdr:colOff>
      <xdr:row>37</xdr:row>
      <xdr:rowOff>7620</xdr:rowOff>
    </xdr:to>
    <xdr:sp macro="" textlink="">
      <xdr:nvSpPr>
        <xdr:cNvPr id="5" name="CasellaDiTesto 1">
          <a:extLst>
            <a:ext uri="{FF2B5EF4-FFF2-40B4-BE49-F238E27FC236}">
              <a16:creationId xmlns:a16="http://schemas.microsoft.com/office/drawing/2014/main" id="{D58F6914-2C49-4E78-8139-33475603D840}"/>
            </a:ext>
          </a:extLst>
        </xdr:cNvPr>
        <xdr:cNvSpPr txBox="1"/>
      </xdr:nvSpPr>
      <xdr:spPr>
        <a:xfrm>
          <a:off x="2055495" y="7200900"/>
          <a:ext cx="661035" cy="1504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it-IT" sz="800"/>
            <a:t>A.S.</a:t>
          </a:r>
          <a:r>
            <a:rPr lang="it-IT" sz="800" baseline="0"/>
            <a:t> </a:t>
          </a:r>
          <a:r>
            <a:rPr lang="it-IT" sz="800"/>
            <a:t>2021/22</a:t>
          </a:r>
        </a:p>
        <a:p>
          <a:endParaRPr lang="it-IT" sz="8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0.59474</cdr:x>
      <cdr:y>0.86066</cdr:y>
    </cdr:from>
    <cdr:to>
      <cdr:x>0.79737</cdr:x>
      <cdr:y>0.93079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0C26EC82-E188-4923-A1C4-48D137A1D8D0}"/>
            </a:ext>
          </a:extLst>
        </cdr:cNvPr>
        <cdr:cNvSpPr txBox="1"/>
      </cdr:nvSpPr>
      <cdr:spPr>
        <a:xfrm xmlns:a="http://schemas.openxmlformats.org/drawingml/2006/main">
          <a:off x="1722120" y="2315060"/>
          <a:ext cx="586740" cy="188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800"/>
            <a:t>A.S.</a:t>
          </a:r>
          <a:r>
            <a:rPr lang="it-IT" sz="800" baseline="0"/>
            <a:t> </a:t>
          </a:r>
          <a:r>
            <a:rPr lang="it-IT" sz="800"/>
            <a:t>2022/23</a:t>
          </a:r>
        </a:p>
        <a:p xmlns:a="http://schemas.openxmlformats.org/drawingml/2006/main">
          <a:endParaRPr lang="it-IT" sz="800"/>
        </a:p>
      </cdr:txBody>
    </cdr:sp>
  </cdr:relSizeAnchor>
</c:userShape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una">
  <a:themeElements>
    <a:clrScheme name="Luna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Luna">
      <a:maj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Luna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BA78-08A6-4AA1-BEFC-6085C7FA06EA}">
  <dimension ref="A1:G23"/>
  <sheetViews>
    <sheetView tabSelected="1" workbookViewId="0">
      <selection activeCell="F25" sqref="F25"/>
    </sheetView>
  </sheetViews>
  <sheetFormatPr defaultRowHeight="14.25" x14ac:dyDescent="0.2"/>
  <cols>
    <col min="1" max="1" width="20.375" customWidth="1"/>
    <col min="2" max="2" width="14.375" bestFit="1" customWidth="1"/>
    <col min="3" max="3" width="14.375" customWidth="1"/>
    <col min="4" max="4" width="10.625" style="1" bestFit="1" customWidth="1"/>
    <col min="6" max="6" width="11.125" bestFit="1" customWidth="1"/>
    <col min="7" max="7" width="26.5" bestFit="1" customWidth="1"/>
  </cols>
  <sheetData>
    <row r="1" spans="1:7" s="7" customFormat="1" ht="33" x14ac:dyDescent="0.2">
      <c r="A1" s="17" t="s">
        <v>21</v>
      </c>
      <c r="B1" s="8"/>
      <c r="C1" s="8"/>
      <c r="D1" s="8"/>
    </row>
    <row r="2" spans="1:7" s="7" customFormat="1" ht="15.75" x14ac:dyDescent="0.2">
      <c r="A2" s="9" t="s">
        <v>18</v>
      </c>
    </row>
    <row r="3" spans="1:7" s="7" customFormat="1" ht="15" x14ac:dyDescent="0.2">
      <c r="A3" s="10" t="s">
        <v>17</v>
      </c>
    </row>
    <row r="4" spans="1:7" s="6" customFormat="1" ht="15" x14ac:dyDescent="0.2">
      <c r="A4" s="5"/>
    </row>
    <row r="5" spans="1:7" ht="18.75" x14ac:dyDescent="0.3">
      <c r="A5" s="51" t="s">
        <v>22</v>
      </c>
      <c r="B5" s="51"/>
      <c r="C5" s="51"/>
      <c r="D5" s="51"/>
    </row>
    <row r="6" spans="1:7" ht="15" thickBot="1" x14ac:dyDescent="0.25"/>
    <row r="7" spans="1:7" s="2" customFormat="1" ht="16.5" thickBot="1" x14ac:dyDescent="0.25">
      <c r="A7" s="30" t="s">
        <v>11</v>
      </c>
      <c r="B7" s="31" t="s">
        <v>19</v>
      </c>
      <c r="C7" s="32" t="s">
        <v>20</v>
      </c>
      <c r="D7" s="33" t="s">
        <v>7</v>
      </c>
      <c r="F7" s="2" t="s">
        <v>23</v>
      </c>
      <c r="G7" s="47" t="s">
        <v>24</v>
      </c>
    </row>
    <row r="8" spans="1:7" s="2" customFormat="1" ht="15.75" x14ac:dyDescent="0.2">
      <c r="A8" s="19" t="s">
        <v>0</v>
      </c>
      <c r="B8" s="26">
        <v>0</v>
      </c>
      <c r="C8" s="34">
        <v>4</v>
      </c>
      <c r="D8" s="11">
        <f>C8-B8</f>
        <v>4</v>
      </c>
      <c r="F8" s="47">
        <v>0</v>
      </c>
    </row>
    <row r="9" spans="1:7" s="2" customFormat="1" ht="16.5" thickBot="1" x14ac:dyDescent="0.25">
      <c r="A9" s="20" t="s">
        <v>1</v>
      </c>
      <c r="B9" s="27">
        <v>1</v>
      </c>
      <c r="C9" s="35">
        <v>0</v>
      </c>
      <c r="D9" s="13">
        <f t="shared" ref="D9:D22" si="0">C9-B9</f>
        <v>-1</v>
      </c>
      <c r="F9" s="47">
        <v>0</v>
      </c>
    </row>
    <row r="10" spans="1:7" s="2" customFormat="1" ht="16.5" thickBot="1" x14ac:dyDescent="0.25">
      <c r="A10" s="36" t="s">
        <v>12</v>
      </c>
      <c r="B10" s="44">
        <f>SUM(B8:B9)</f>
        <v>1</v>
      </c>
      <c r="C10" s="18">
        <f>SUM(C8:C9)</f>
        <v>4</v>
      </c>
      <c r="D10" s="12">
        <f t="shared" si="0"/>
        <v>3</v>
      </c>
      <c r="F10" s="48">
        <v>0</v>
      </c>
    </row>
    <row r="11" spans="1:7" s="2" customFormat="1" ht="15.75" x14ac:dyDescent="0.2">
      <c r="A11" s="21" t="s">
        <v>2</v>
      </c>
      <c r="B11" s="26">
        <v>14</v>
      </c>
      <c r="C11" s="34">
        <v>13</v>
      </c>
      <c r="D11" s="11">
        <f t="shared" si="0"/>
        <v>-1</v>
      </c>
      <c r="E11" s="37"/>
      <c r="F11" s="47">
        <v>282</v>
      </c>
      <c r="G11" s="48" t="s">
        <v>26</v>
      </c>
    </row>
    <row r="12" spans="1:7" s="2" customFormat="1" ht="16.5" thickBot="1" x14ac:dyDescent="0.25">
      <c r="A12" s="22" t="s">
        <v>4</v>
      </c>
      <c r="B12" s="27">
        <v>11</v>
      </c>
      <c r="C12" s="35">
        <v>12</v>
      </c>
      <c r="D12" s="13">
        <f t="shared" si="0"/>
        <v>1</v>
      </c>
      <c r="E12" s="37"/>
      <c r="F12" s="47">
        <v>255</v>
      </c>
      <c r="G12" s="48" t="s">
        <v>25</v>
      </c>
    </row>
    <row r="13" spans="1:7" s="14" customFormat="1" ht="16.5" thickBot="1" x14ac:dyDescent="0.25">
      <c r="A13" s="36" t="s">
        <v>13</v>
      </c>
      <c r="B13" s="44">
        <f>SUM(B11:B12)</f>
        <v>25</v>
      </c>
      <c r="C13" s="18">
        <f>SUM(C11:C12)</f>
        <v>25</v>
      </c>
      <c r="D13" s="12">
        <f t="shared" si="0"/>
        <v>0</v>
      </c>
      <c r="F13" s="49">
        <v>1043</v>
      </c>
    </row>
    <row r="14" spans="1:7" s="2" customFormat="1" ht="15.75" x14ac:dyDescent="0.2">
      <c r="A14" s="16" t="s">
        <v>3</v>
      </c>
      <c r="B14" s="26">
        <v>24</v>
      </c>
      <c r="C14" s="34">
        <v>23</v>
      </c>
      <c r="D14" s="11">
        <f t="shared" si="0"/>
        <v>-1</v>
      </c>
      <c r="E14" s="37"/>
      <c r="F14" s="50">
        <v>391</v>
      </c>
      <c r="G14" s="48"/>
    </row>
    <row r="15" spans="1:7" s="2" customFormat="1" ht="16.5" thickBot="1" x14ac:dyDescent="0.25">
      <c r="A15" s="46" t="s">
        <v>14</v>
      </c>
      <c r="B15" s="27">
        <v>12</v>
      </c>
      <c r="C15" s="35">
        <v>15</v>
      </c>
      <c r="D15" s="13">
        <f t="shared" si="0"/>
        <v>3</v>
      </c>
      <c r="E15" s="37"/>
      <c r="F15" s="50">
        <v>267</v>
      </c>
      <c r="G15" s="48"/>
    </row>
    <row r="16" spans="1:7" s="14" customFormat="1" ht="16.5" thickBot="1" x14ac:dyDescent="0.25">
      <c r="A16" s="38" t="s">
        <v>15</v>
      </c>
      <c r="B16" s="44">
        <f>SUM(B14:B15)</f>
        <v>36</v>
      </c>
      <c r="C16" s="18">
        <f>SUM(C14:C15)</f>
        <v>38</v>
      </c>
      <c r="D16" s="12">
        <f t="shared" si="0"/>
        <v>2</v>
      </c>
      <c r="F16" s="49">
        <v>658</v>
      </c>
    </row>
    <row r="17" spans="1:7" s="2" customFormat="1" ht="15.75" x14ac:dyDescent="0.2">
      <c r="A17" s="23" t="s">
        <v>6</v>
      </c>
      <c r="B17" s="26">
        <v>89</v>
      </c>
      <c r="C17" s="34">
        <v>84</v>
      </c>
      <c r="D17" s="11">
        <f t="shared" si="0"/>
        <v>-5</v>
      </c>
      <c r="E17" s="37"/>
      <c r="F17" s="50">
        <v>1512</v>
      </c>
      <c r="G17" s="47"/>
    </row>
    <row r="18" spans="1:7" s="2" customFormat="1" ht="16.5" thickBot="1" x14ac:dyDescent="0.25">
      <c r="A18" s="24" t="s">
        <v>5</v>
      </c>
      <c r="B18" s="27">
        <v>71</v>
      </c>
      <c r="C18" s="35">
        <v>71</v>
      </c>
      <c r="D18" s="13">
        <f t="shared" si="0"/>
        <v>0</v>
      </c>
      <c r="E18" s="37"/>
      <c r="F18" s="50">
        <v>1283</v>
      </c>
      <c r="G18" s="47"/>
    </row>
    <row r="19" spans="1:7" s="14" customFormat="1" ht="16.5" thickBot="1" x14ac:dyDescent="0.25">
      <c r="A19" s="36" t="s">
        <v>16</v>
      </c>
      <c r="B19" s="44">
        <f>SUM(B17:B18)</f>
        <v>160</v>
      </c>
      <c r="C19" s="18">
        <f>SUM(C17:C18)</f>
        <v>155</v>
      </c>
      <c r="D19" s="12">
        <f t="shared" si="0"/>
        <v>-5</v>
      </c>
      <c r="F19" s="49">
        <v>2795</v>
      </c>
    </row>
    <row r="20" spans="1:7" s="2" customFormat="1" ht="19.5" thickBot="1" x14ac:dyDescent="0.25">
      <c r="A20" s="39" t="s">
        <v>8</v>
      </c>
      <c r="B20" s="45">
        <f>B10+B13+B16+B19</f>
        <v>222</v>
      </c>
      <c r="C20" s="25">
        <f>C10+C13+C16+C19</f>
        <v>222</v>
      </c>
      <c r="D20" s="4">
        <f t="shared" si="0"/>
        <v>0</v>
      </c>
    </row>
    <row r="21" spans="1:7" s="2" customFormat="1" ht="15.75" x14ac:dyDescent="0.2">
      <c r="A21" s="15" t="s">
        <v>10</v>
      </c>
      <c r="B21" s="28">
        <f t="shared" ref="B21" si="1">B8+B11+B14+B17</f>
        <v>127</v>
      </c>
      <c r="C21" s="40">
        <f t="shared" ref="C21:C22" si="2">C8+C11+C14+C17</f>
        <v>124</v>
      </c>
      <c r="D21" s="41">
        <f t="shared" si="0"/>
        <v>-3</v>
      </c>
    </row>
    <row r="22" spans="1:7" s="2" customFormat="1" ht="16.5" thickBot="1" x14ac:dyDescent="0.25">
      <c r="A22" s="15" t="s">
        <v>9</v>
      </c>
      <c r="B22" s="29">
        <f t="shared" ref="B22" si="3">B9+B12+B15+B18</f>
        <v>95</v>
      </c>
      <c r="C22" s="42">
        <f t="shared" si="2"/>
        <v>98</v>
      </c>
      <c r="D22" s="43">
        <f t="shared" si="0"/>
        <v>3</v>
      </c>
    </row>
    <row r="23" spans="1:7" x14ac:dyDescent="0.2">
      <c r="B23" s="3"/>
      <c r="C23" s="3"/>
    </row>
  </sheetData>
  <mergeCells count="1">
    <mergeCell ref="A5:D5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O.F. 2022-23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Datena Claudia</cp:lastModifiedBy>
  <cp:lastPrinted>2022-04-20T09:36:49Z</cp:lastPrinted>
  <dcterms:created xsi:type="dcterms:W3CDTF">2018-06-21T21:52:55Z</dcterms:created>
  <dcterms:modified xsi:type="dcterms:W3CDTF">2022-07-25T12:10:22Z</dcterms:modified>
</cp:coreProperties>
</file>